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3" l="1"/>
  <c r="D20" i="3"/>
  <c r="D17" i="3"/>
  <c r="D23" i="3" s="1"/>
  <c r="D23" i="2"/>
  <c r="D14" i="2"/>
  <c r="D11" i="2"/>
</calcChain>
</file>

<file path=xl/sharedStrings.xml><?xml version="1.0" encoding="utf-8"?>
<sst xmlns="http://schemas.openxmlformats.org/spreadsheetml/2006/main" count="43" uniqueCount="42">
  <si>
    <t xml:space="preserve">4.1.4 Expenditure, excluding salary for infrastructure augmentation during the year(INR in Lakhs) &amp; 
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</si>
  <si>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</si>
  <si>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</si>
  <si>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</si>
  <si>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</si>
  <si>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</si>
  <si>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</si>
  <si>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To be dicussed with IA and FO and look at NIRF</t>
  </si>
  <si>
    <t>2023-24</t>
  </si>
  <si>
    <t>INFRASTRUCTURE AUGMENTATION</t>
  </si>
  <si>
    <t>COMPUTERS MAIN</t>
  </si>
  <si>
    <t>LAB MAIN</t>
  </si>
  <si>
    <t>OFFICE MAIN</t>
  </si>
  <si>
    <t>ACADEMIC MAIN</t>
  </si>
  <si>
    <t>TOTAL</t>
  </si>
  <si>
    <t>PHYSICAL</t>
  </si>
  <si>
    <t>R&amp; M BUILDINGS</t>
  </si>
  <si>
    <t>R&amp;M FURNITURES</t>
  </si>
  <si>
    <t>R &amp; M ELECTRICAL</t>
  </si>
  <si>
    <t>SPORTS MAIN</t>
  </si>
  <si>
    <t>VEHICLE MAIN</t>
  </si>
  <si>
    <t>ELETRICAL CHARGES</t>
  </si>
  <si>
    <t>INSURANCE</t>
  </si>
  <si>
    <t>COMMUNICATION</t>
  </si>
  <si>
    <t>COLLEGE MAIN</t>
  </si>
  <si>
    <t>Internet Charges</t>
  </si>
  <si>
    <t>Garden Maintenance</t>
  </si>
  <si>
    <t>Air Conditioners</t>
  </si>
  <si>
    <t>Buildings</t>
  </si>
  <si>
    <t>Computer Equipment</t>
  </si>
  <si>
    <t>Electrical Equipments</t>
  </si>
  <si>
    <t>Electronic Equipment</t>
  </si>
  <si>
    <t>Furniture &amp; Fixtures</t>
  </si>
  <si>
    <t>Laboratory Equipments</t>
  </si>
  <si>
    <t>Office Equipments</t>
  </si>
  <si>
    <t>Plant &amp; Machinery</t>
  </si>
  <si>
    <t>Vehicles</t>
  </si>
  <si>
    <t>Copy Printer</t>
  </si>
  <si>
    <t>Sports Equipments</t>
  </si>
  <si>
    <t>LIBRARY BOOKS</t>
  </si>
  <si>
    <t>ADMINISTRATIVE EXPENSES</t>
  </si>
  <si>
    <t>TOTAL EXP EXCLUDING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</si>
</sst>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0" borderId="0" xfId="0" applyFont="1"/>
    <xf numFmtId="3" fontId="1" fillId="0" borderId="2" xfId="0" applyNumberFormat="1" applyFont="1" applyBorder="1"/>
    <xf numFmtId="0" fontId="0" fillId="0" borderId="0" xfId="1" applyNumberFormat="1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Fill="1" applyBorder="1"/>
    <xf numFmtId="0" fontId="0" fillId="0" borderId="1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view="pageBreakPreview" zoomScaleSheetLayoutView="100" workbookViewId="0">
      <selection activeCell="C13" sqref="C13"/>
    </sheetView>
  </sheetViews>
  <sheetFormatPr defaultColWidth="36.28515625" defaultRowHeight="15" x14ac:dyDescent="0.25"/>
  <cols>
    <col min="1" max="1" width="28.85546875" customWidth="1"/>
    <col min="2" max="2" width="25.42578125" customWidth="1"/>
    <col min="3" max="3" width="21.28515625" customWidth="1"/>
    <col min="4" max="4" width="21" customWidth="1"/>
    <col min="5" max="5" width="19.140625" customWidth="1"/>
    <col min="6" max="6" width="24.85546875" customWidth="1"/>
    <col min="7" max="7" width="26.140625" customWidth="1"/>
  </cols>
  <sheetData>
    <row r="1" spans="1:7" ht="34.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ht="7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7" x14ac:dyDescent="0.25">
      <c r="A3" s="3" t="s">
        <v>8</v>
      </c>
      <c r="B3" s="5">
        <v>85000000</v>
      </c>
      <c r="C3" s="5">
        <v>81431192</v>
      </c>
      <c r="D3" s="3">
        <v>114008996</v>
      </c>
      <c r="E3" s="3">
        <v>4609486</v>
      </c>
      <c r="F3" s="3">
        <v>15449431</v>
      </c>
    </row>
    <row r="5" spans="1:7" x14ac:dyDescent="0.25">
      <c r="A5" t="s">
        <v>7</v>
      </c>
    </row>
  </sheetData>
  <mergeCells count="1">
    <mergeCell ref="A1:G1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3"/>
  <sheetViews>
    <sheetView topLeftCell="A7" workbookViewId="0">
      <selection activeCell="D23" sqref="D23"/>
    </sheetView>
  </sheetViews>
  <sheetFormatPr defaultRowHeight="15" x14ac:dyDescent="0.25"/>
  <cols>
    <col min="3" max="3" width="39" customWidth="1"/>
    <col min="4" max="4" width="15" customWidth="1"/>
  </cols>
  <sheetData>
    <row r="3" spans="3:4" x14ac:dyDescent="0.25">
      <c r="C3" s="4"/>
    </row>
    <row r="4" spans="3:4" x14ac:dyDescent="0.25">
      <c r="C4" s="4"/>
    </row>
    <row r="5" spans="3:4" x14ac:dyDescent="0.25">
      <c r="C5" s="4" t="s">
        <v>13</v>
      </c>
    </row>
    <row r="6" spans="3:4" x14ac:dyDescent="0.25">
      <c r="C6" t="s">
        <v>24</v>
      </c>
      <c r="D6" s="6">
        <v>2825573</v>
      </c>
    </row>
    <row r="7" spans="3:4" x14ac:dyDescent="0.25">
      <c r="C7" t="s">
        <v>10</v>
      </c>
    </row>
    <row r="8" spans="3:4" x14ac:dyDescent="0.25">
      <c r="C8" t="s">
        <v>11</v>
      </c>
      <c r="D8">
        <v>848272</v>
      </c>
    </row>
    <row r="9" spans="3:4" x14ac:dyDescent="0.25">
      <c r="C9" t="s">
        <v>12</v>
      </c>
      <c r="D9">
        <v>931</v>
      </c>
    </row>
    <row r="10" spans="3:4" x14ac:dyDescent="0.25">
      <c r="C10" t="s">
        <v>25</v>
      </c>
      <c r="D10">
        <v>934710</v>
      </c>
    </row>
    <row r="11" spans="3:4" x14ac:dyDescent="0.25">
      <c r="C11" s="4" t="s">
        <v>14</v>
      </c>
      <c r="D11" s="4">
        <f>SUM(D6:D10)</f>
        <v>4609486</v>
      </c>
    </row>
    <row r="13" spans="3:4" x14ac:dyDescent="0.25">
      <c r="C13" s="4" t="s">
        <v>15</v>
      </c>
    </row>
    <row r="14" spans="3:4" x14ac:dyDescent="0.25">
      <c r="C14" t="s">
        <v>16</v>
      </c>
      <c r="D14">
        <f>10227573-3428570</f>
        <v>6799003</v>
      </c>
    </row>
    <row r="15" spans="3:4" x14ac:dyDescent="0.25">
      <c r="C15" t="s">
        <v>17</v>
      </c>
      <c r="D15">
        <v>3428570</v>
      </c>
    </row>
    <row r="16" spans="3:4" x14ac:dyDescent="0.25">
      <c r="C16" t="s">
        <v>18</v>
      </c>
      <c r="D16">
        <v>568752</v>
      </c>
    </row>
    <row r="17" spans="3:4" x14ac:dyDescent="0.25">
      <c r="C17" t="s">
        <v>19</v>
      </c>
      <c r="D17">
        <v>117917</v>
      </c>
    </row>
    <row r="18" spans="3:4" x14ac:dyDescent="0.25">
      <c r="C18" t="s">
        <v>20</v>
      </c>
      <c r="D18">
        <v>575190</v>
      </c>
    </row>
    <row r="19" spans="3:4" x14ac:dyDescent="0.25">
      <c r="C19" t="s">
        <v>21</v>
      </c>
      <c r="D19">
        <v>2676821</v>
      </c>
    </row>
    <row r="20" spans="3:4" x14ac:dyDescent="0.25">
      <c r="C20" t="s">
        <v>22</v>
      </c>
      <c r="D20">
        <v>393600</v>
      </c>
    </row>
    <row r="21" spans="3:4" x14ac:dyDescent="0.25">
      <c r="C21" t="s">
        <v>23</v>
      </c>
      <c r="D21">
        <v>14524</v>
      </c>
    </row>
    <row r="22" spans="3:4" x14ac:dyDescent="0.25">
      <c r="C22" t="s">
        <v>26</v>
      </c>
      <c r="D22">
        <v>875054</v>
      </c>
    </row>
    <row r="23" spans="3:4" x14ac:dyDescent="0.25">
      <c r="C23" t="s">
        <v>14</v>
      </c>
      <c r="D23" s="4">
        <f>SUM(D14:D22)</f>
        <v>15449431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23"/>
  <sheetViews>
    <sheetView workbookViewId="0">
      <selection activeCell="I14" sqref="I14"/>
    </sheetView>
  </sheetViews>
  <sheetFormatPr defaultRowHeight="15" x14ac:dyDescent="0.25"/>
  <cols>
    <col min="3" max="3" width="33.42578125" customWidth="1"/>
    <col min="4" max="4" width="10" bestFit="1" customWidth="1"/>
  </cols>
  <sheetData>
    <row r="4" spans="3:4" x14ac:dyDescent="0.25">
      <c r="C4" s="4" t="s">
        <v>9</v>
      </c>
    </row>
    <row r="5" spans="3:4" x14ac:dyDescent="0.25">
      <c r="C5" s="7" t="s">
        <v>27</v>
      </c>
      <c r="D5">
        <v>1148739</v>
      </c>
    </row>
    <row r="6" spans="3:4" x14ac:dyDescent="0.25">
      <c r="C6" s="7" t="s">
        <v>28</v>
      </c>
      <c r="D6">
        <v>44988699</v>
      </c>
    </row>
    <row r="7" spans="3:4" x14ac:dyDescent="0.25">
      <c r="C7" s="7" t="s">
        <v>29</v>
      </c>
      <c r="D7">
        <v>11030450</v>
      </c>
    </row>
    <row r="8" spans="3:4" x14ac:dyDescent="0.25">
      <c r="C8" s="7" t="s">
        <v>30</v>
      </c>
      <c r="D8">
        <v>6936371</v>
      </c>
    </row>
    <row r="9" spans="3:4" x14ac:dyDescent="0.25">
      <c r="C9" s="7" t="s">
        <v>31</v>
      </c>
      <c r="D9">
        <v>4988666</v>
      </c>
    </row>
    <row r="10" spans="3:4" x14ac:dyDescent="0.25">
      <c r="C10" s="7" t="s">
        <v>32</v>
      </c>
      <c r="D10">
        <v>8946890</v>
      </c>
    </row>
    <row r="11" spans="3:4" x14ac:dyDescent="0.25">
      <c r="C11" s="7" t="s">
        <v>33</v>
      </c>
      <c r="D11">
        <v>821108</v>
      </c>
    </row>
    <row r="12" spans="3:4" x14ac:dyDescent="0.25">
      <c r="C12" s="7" t="s">
        <v>34</v>
      </c>
      <c r="D12">
        <v>309000</v>
      </c>
    </row>
    <row r="13" spans="3:4" x14ac:dyDescent="0.25">
      <c r="C13" s="7" t="s">
        <v>35</v>
      </c>
      <c r="D13">
        <v>73000</v>
      </c>
    </row>
    <row r="14" spans="3:4" x14ac:dyDescent="0.25">
      <c r="C14" s="8" t="s">
        <v>36</v>
      </c>
      <c r="D14">
        <v>1345085</v>
      </c>
    </row>
    <row r="15" spans="3:4" x14ac:dyDescent="0.25">
      <c r="C15" s="8" t="s">
        <v>37</v>
      </c>
      <c r="D15">
        <v>383500</v>
      </c>
    </row>
    <row r="16" spans="3:4" x14ac:dyDescent="0.25">
      <c r="C16" s="8" t="s">
        <v>38</v>
      </c>
      <c r="D16">
        <v>459684</v>
      </c>
    </row>
    <row r="17" spans="3:4" x14ac:dyDescent="0.25">
      <c r="D17" s="4">
        <f>SUM(D5:D16)</f>
        <v>81431192</v>
      </c>
    </row>
    <row r="19" spans="3:4" x14ac:dyDescent="0.25">
      <c r="C19" s="9" t="s">
        <v>39</v>
      </c>
      <c r="D19">
        <v>793155</v>
      </c>
    </row>
    <row r="20" spans="3:4" x14ac:dyDescent="0.25">
      <c r="C20" s="9" t="s">
        <v>40</v>
      </c>
      <c r="D20">
        <f>30599592+1185057</f>
        <v>31784649</v>
      </c>
    </row>
    <row r="21" spans="3:4" x14ac:dyDescent="0.25">
      <c r="D21" s="4">
        <f>SUM(D19:D20)</f>
        <v>32577804</v>
      </c>
    </row>
    <row r="23" spans="3:4" x14ac:dyDescent="0.25">
      <c r="C23" s="4" t="s">
        <v>41</v>
      </c>
      <c r="D23" s="4">
        <f>D17+D21</f>
        <v>114008996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vmtw</cp:lastModifiedBy>
  <cp:lastPrinted>2025-01-18T09:13:15Z</cp:lastPrinted>
  <dcterms:created xsi:type="dcterms:W3CDTF">2021-06-28T06:53:22Z</dcterms:created>
  <dcterms:modified xsi:type="dcterms:W3CDTF">2025-01-21T05:22:40Z</dcterms:modified>
</cp:coreProperties>
</file>